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5" sheetId="1" r:id="rId1"/>
  </sheets>
  <definedNames>
    <definedName name="_xlnm.Print_Area" localSheetId="0">'Πίνακας 5'!$A$1:$L$48</definedName>
  </definedNames>
  <calcPr fullCalcOnLoad="1"/>
</workbook>
</file>

<file path=xl/sharedStrings.xml><?xml version="1.0" encoding="utf-8"?>
<sst xmlns="http://schemas.openxmlformats.org/spreadsheetml/2006/main" count="30" uniqueCount="22">
  <si>
    <t>ΣΥΝΟΛΟ</t>
  </si>
  <si>
    <t>Αρ.</t>
  </si>
  <si>
    <t>%</t>
  </si>
  <si>
    <t>ΕΠΑΓΓΕΛΜΑΤΙΚΗ</t>
  </si>
  <si>
    <t>ΚΑΤΗΓΟΡΙΑ</t>
  </si>
  <si>
    <t>Διευθυντές/Διοικητικοί</t>
  </si>
  <si>
    <t>Προσοντούχοι/ Ειδικοί</t>
  </si>
  <si>
    <t>Τεχνικοί Βοηθοί</t>
  </si>
  <si>
    <t>Γραφείς/ Δακτυλογράφοι</t>
  </si>
  <si>
    <t>Υπάλληλοι Υπηρεσιών</t>
  </si>
  <si>
    <t>Γεωργικοί Εργάτες</t>
  </si>
  <si>
    <t>Τεχνίτες Παραγωγής</t>
  </si>
  <si>
    <t>Χειριστές Μηχανημάτων</t>
  </si>
  <si>
    <t>Ανειδίκευτοι Εργάτες</t>
  </si>
  <si>
    <t>Ένοπλες Δυνάμεις</t>
  </si>
  <si>
    <t>Νεοεισερχόμενοι</t>
  </si>
  <si>
    <t>33R</t>
  </si>
  <si>
    <t xml:space="preserve">Πίνακας 5: Εγγεγραμμένη Ανεργία κατά Επαγγελματική Κατηγορία  </t>
  </si>
  <si>
    <t>Μεταβολή 
2010-2012</t>
  </si>
  <si>
    <t>Μεταβολή
 2011-2012</t>
  </si>
  <si>
    <r>
      <t xml:space="preserve">                  το Μάρτιο του</t>
    </r>
    <r>
      <rPr>
        <b/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>2010, 2011 και 2012</t>
    </r>
  </si>
  <si>
    <t>Μάρτιος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</si>
</sst>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3" fontId="0" fillId="0" borderId="19" xfId="0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3" fontId="0" fillId="0" borderId="23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3" fontId="2" fillId="0" borderId="2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4" fontId="0" fillId="0" borderId="21" xfId="57" applyNumberFormat="1" applyFont="1" applyBorder="1" applyAlignment="1">
      <alignment/>
    </xf>
    <xf numFmtId="9" fontId="0" fillId="0" borderId="25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Επαγγελματική Κατηγορία κατά το Μάρτιο του 2010 ,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0575"/>
          <c:w val="0.78975"/>
          <c:h val="0.73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'Πίνακας 5'!$AD$3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5'!$AA$4:$AA$14</c:f>
              <c:numCache/>
            </c:numRef>
          </c:cat>
          <c:val>
            <c:numRef>
              <c:f>'Πίνακας 5'!$AD$4:$AD$14</c:f>
              <c:numCache/>
            </c:numRef>
          </c:val>
        </c:ser>
        <c:ser>
          <c:idx val="1"/>
          <c:order val="1"/>
          <c:tx>
            <c:strRef>
              <c:f>'Πίνακας 5'!$AC$3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5'!$AA$4:$AA$14</c:f>
              <c:numCache/>
            </c:numRef>
          </c:cat>
          <c:val>
            <c:numRef>
              <c:f>'Πίνακας 5'!$AC$4:$AC$14</c:f>
              <c:numCache/>
            </c:numRef>
          </c:val>
        </c:ser>
        <c:ser>
          <c:idx val="0"/>
          <c:order val="2"/>
          <c:tx>
            <c:strRef>
              <c:f>'Πίνακας 5'!$AB$3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5'!$AA$4:$AA$14</c:f>
              <c:numCache/>
            </c:numRef>
          </c:cat>
          <c:val>
            <c:numRef>
              <c:f>'Πίνακας 5'!$AB$4:$AB$14</c:f>
              <c:numCache/>
            </c:numRef>
          </c:val>
        </c:ser>
        <c:axId val="61825567"/>
        <c:axId val="19559192"/>
      </c:barChart>
      <c:catAx>
        <c:axId val="6182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59192"/>
        <c:crosses val="autoZero"/>
        <c:auto val="1"/>
        <c:lblOffset val="100"/>
        <c:tickLblSkip val="1"/>
        <c:noMultiLvlLbl val="0"/>
      </c:catAx>
      <c:valAx>
        <c:axId val="195591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825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375"/>
          <c:w val="0.104"/>
          <c:h val="0.34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Επαγγελματική Κατηγορία - Μάρτιος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2315"/>
          <c:w val="0.9365"/>
          <c:h val="0.8012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5'!$A$7:$A$17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5'!$I$7:$I$17</c:f>
              <c:numCache/>
            </c:numRef>
          </c:val>
        </c:ser>
        <c:axId val="41815001"/>
        <c:axId val="40790690"/>
      </c:barChart>
      <c:catAx>
        <c:axId val="41815001"/>
        <c:scaling>
          <c:orientation val="minMax"/>
        </c:scaling>
        <c:axPos val="l"/>
        <c:delete val="1"/>
        <c:majorTickMark val="out"/>
        <c:minorTickMark val="none"/>
        <c:tickLblPos val="nextTo"/>
        <c:crossAx val="40790690"/>
        <c:crosses val="autoZero"/>
        <c:auto val="1"/>
        <c:lblOffset val="100"/>
        <c:tickLblSkip val="1"/>
        <c:noMultiLvlLbl val="0"/>
      </c:catAx>
      <c:valAx>
        <c:axId val="407906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15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11</xdr:col>
      <xdr:colOff>419100</xdr:colOff>
      <xdr:row>32</xdr:row>
      <xdr:rowOff>38100</xdr:rowOff>
    </xdr:to>
    <xdr:graphicFrame>
      <xdr:nvGraphicFramePr>
        <xdr:cNvPr id="1" name="Chart 4"/>
        <xdr:cNvGraphicFramePr/>
      </xdr:nvGraphicFramePr>
      <xdr:xfrm>
        <a:off x="9525" y="3190875"/>
        <a:ext cx="62293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32</xdr:row>
      <xdr:rowOff>47625</xdr:rowOff>
    </xdr:from>
    <xdr:to>
      <xdr:col>11</xdr:col>
      <xdr:colOff>428625</xdr:colOff>
      <xdr:row>47</xdr:row>
      <xdr:rowOff>9525</xdr:rowOff>
    </xdr:to>
    <xdr:graphicFrame>
      <xdr:nvGraphicFramePr>
        <xdr:cNvPr id="2" name="Chart 6"/>
        <xdr:cNvGraphicFramePr/>
      </xdr:nvGraphicFramePr>
      <xdr:xfrm>
        <a:off x="28575" y="5495925"/>
        <a:ext cx="62198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2"/>
  <sheetViews>
    <sheetView tabSelected="1" zoomScalePageLayoutView="0" workbookViewId="0" topLeftCell="A1">
      <selection activeCell="A1" sqref="A1:L48"/>
    </sheetView>
  </sheetViews>
  <sheetFormatPr defaultColWidth="9.140625" defaultRowHeight="12.75"/>
  <cols>
    <col min="1" max="1" width="4.140625" style="0" customWidth="1"/>
    <col min="2" max="2" width="23.57421875" style="0" customWidth="1"/>
    <col min="3" max="3" width="7.140625" style="0" customWidth="1"/>
    <col min="4" max="4" width="6.00390625" style="0" customWidth="1"/>
    <col min="5" max="5" width="7.421875" style="0" customWidth="1"/>
    <col min="6" max="6" width="6.140625" style="0" customWidth="1"/>
    <col min="7" max="7" width="7.28125" style="0" customWidth="1"/>
    <col min="8" max="8" width="5.7109375" style="0" customWidth="1"/>
    <col min="9" max="9" width="6.00390625" style="0" customWidth="1"/>
    <col min="10" max="10" width="6.8515625" style="0" bestFit="1" customWidth="1"/>
    <col min="11" max="11" width="7.00390625" style="0" customWidth="1"/>
    <col min="12" max="12" width="7.28125" style="0" bestFit="1" customWidth="1"/>
  </cols>
  <sheetData>
    <row r="1" spans="1:26" ht="12.75">
      <c r="A1" s="63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0" ht="13.5" thickBot="1">
      <c r="A2" s="1"/>
      <c r="B2" s="4" t="s">
        <v>20</v>
      </c>
      <c r="C2" s="1"/>
      <c r="D2" s="1"/>
      <c r="E2" s="1"/>
      <c r="F2" s="1"/>
      <c r="G2" s="1"/>
      <c r="H2" s="1"/>
      <c r="I2" s="1"/>
      <c r="J2" s="1"/>
      <c r="K2" s="1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C2" s="45" t="str">
        <f>C3</f>
        <v>Μάρτιος</v>
      </c>
      <c r="AD2" s="45" t="str">
        <f>C3</f>
        <v>Μάρτιος</v>
      </c>
    </row>
    <row r="3" spans="1:31" ht="13.5" thickBot="1">
      <c r="A3" s="14"/>
      <c r="B3" s="14"/>
      <c r="C3" s="64" t="s">
        <v>21</v>
      </c>
      <c r="D3" s="65"/>
      <c r="E3" s="65"/>
      <c r="F3" s="65"/>
      <c r="G3" s="65"/>
      <c r="H3" s="65"/>
      <c r="I3" s="65"/>
      <c r="J3" s="65"/>
      <c r="K3" s="65"/>
      <c r="L3" s="66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2"/>
      <c r="AA3" s="5"/>
      <c r="AB3" s="5">
        <v>2010</v>
      </c>
      <c r="AC3" s="5">
        <v>2011</v>
      </c>
      <c r="AD3" s="5">
        <v>2012</v>
      </c>
      <c r="AE3" s="1"/>
    </row>
    <row r="4" spans="1:31" ht="26.25" customHeight="1" thickBot="1">
      <c r="A4" s="3"/>
      <c r="B4" s="2" t="s">
        <v>3</v>
      </c>
      <c r="C4" s="67">
        <v>2010</v>
      </c>
      <c r="D4" s="68"/>
      <c r="E4" s="67">
        <v>2011</v>
      </c>
      <c r="F4" s="68"/>
      <c r="G4" s="67">
        <v>2012</v>
      </c>
      <c r="H4" s="68"/>
      <c r="I4" s="69" t="s">
        <v>19</v>
      </c>
      <c r="J4" s="70"/>
      <c r="K4" s="69" t="s">
        <v>18</v>
      </c>
      <c r="L4" s="7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46">
        <v>1</v>
      </c>
      <c r="AB4" s="47">
        <f>C7</f>
        <v>542</v>
      </c>
      <c r="AC4" s="48">
        <f>E7</f>
        <v>560</v>
      </c>
      <c r="AD4" s="49">
        <f>G7</f>
        <v>744</v>
      </c>
      <c r="AE4" s="28">
        <f>J7</f>
        <v>0.32857142857142857</v>
      </c>
    </row>
    <row r="5" spans="1:31" ht="13.5" thickBot="1">
      <c r="A5" s="3"/>
      <c r="B5" s="15" t="s">
        <v>4</v>
      </c>
      <c r="C5" s="13" t="s">
        <v>1</v>
      </c>
      <c r="D5" s="13" t="s">
        <v>2</v>
      </c>
      <c r="E5" s="13" t="s">
        <v>1</v>
      </c>
      <c r="F5" s="13" t="s">
        <v>2</v>
      </c>
      <c r="G5" s="16" t="s">
        <v>1</v>
      </c>
      <c r="H5" s="13" t="s">
        <v>2</v>
      </c>
      <c r="I5" s="13" t="s">
        <v>1</v>
      </c>
      <c r="J5" s="13" t="s">
        <v>2</v>
      </c>
      <c r="K5" s="13" t="s">
        <v>1</v>
      </c>
      <c r="L5" s="13" t="s">
        <v>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50"/>
      <c r="AA5" s="46">
        <v>2</v>
      </c>
      <c r="AB5" s="47">
        <f aca="true" t="shared" si="0" ref="AB5:AB14">C8</f>
        <v>1683</v>
      </c>
      <c r="AC5" s="48">
        <f aca="true" t="shared" si="1" ref="AC5:AC14">E8</f>
        <v>1239</v>
      </c>
      <c r="AD5" s="49">
        <f aca="true" t="shared" si="2" ref="AD5:AD14">G8</f>
        <v>1697</v>
      </c>
      <c r="AE5" s="28">
        <f aca="true" t="shared" si="3" ref="AE5:AE14">J8</f>
        <v>0.3696529459241324</v>
      </c>
    </row>
    <row r="6" spans="1:31" ht="12.75">
      <c r="A6" s="5"/>
      <c r="B6" s="3"/>
      <c r="C6" s="17"/>
      <c r="D6" s="18"/>
      <c r="E6" s="19"/>
      <c r="F6" s="18"/>
      <c r="G6" s="18"/>
      <c r="H6" s="20"/>
      <c r="I6" s="21"/>
      <c r="J6" s="22"/>
      <c r="K6" s="21"/>
      <c r="L6" s="22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46">
        <v>3</v>
      </c>
      <c r="AB6" s="47">
        <f t="shared" si="0"/>
        <v>1610</v>
      </c>
      <c r="AC6" s="48">
        <f t="shared" si="1"/>
        <v>1786</v>
      </c>
      <c r="AD6" s="49">
        <f t="shared" si="2"/>
        <v>2442</v>
      </c>
      <c r="AE6" s="28">
        <f t="shared" si="3"/>
        <v>0.3673012318029115</v>
      </c>
    </row>
    <row r="7" spans="1:31" ht="12.75">
      <c r="A7" s="23">
        <v>1</v>
      </c>
      <c r="B7" s="24" t="s">
        <v>5</v>
      </c>
      <c r="C7" s="25">
        <v>542</v>
      </c>
      <c r="D7" s="26">
        <f>C7/$C$18</f>
        <v>0.022271531886916503</v>
      </c>
      <c r="E7" s="58">
        <v>560</v>
      </c>
      <c r="F7" s="26">
        <f>E7/$E$18</f>
        <v>0.019717615576916307</v>
      </c>
      <c r="G7" s="60">
        <v>744</v>
      </c>
      <c r="H7" s="55">
        <f>G7/$G$18</f>
        <v>0.019870202708116336</v>
      </c>
      <c r="I7" s="27">
        <f>G7-E7</f>
        <v>184</v>
      </c>
      <c r="J7" s="28">
        <f>I7/E7</f>
        <v>0.32857142857142857</v>
      </c>
      <c r="K7" s="27">
        <f>G7-C7</f>
        <v>202</v>
      </c>
      <c r="L7" s="28">
        <f>K7/C7</f>
        <v>0.3726937269372694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49"/>
      <c r="AA7" s="46">
        <v>4</v>
      </c>
      <c r="AB7" s="47">
        <f t="shared" si="0"/>
        <v>3219</v>
      </c>
      <c r="AC7" s="48">
        <f t="shared" si="1"/>
        <v>3972</v>
      </c>
      <c r="AD7" s="49">
        <f t="shared" si="2"/>
        <v>5664</v>
      </c>
      <c r="AE7" s="28">
        <f t="shared" si="3"/>
        <v>0.4259818731117825</v>
      </c>
    </row>
    <row r="8" spans="1:31" ht="12.75">
      <c r="A8" s="29">
        <v>2</v>
      </c>
      <c r="B8" s="30" t="s">
        <v>6</v>
      </c>
      <c r="C8" s="31">
        <v>1683</v>
      </c>
      <c r="D8" s="32">
        <f aca="true" t="shared" si="4" ref="D8:D18">C8/$C$18</f>
        <v>0.06915680473372782</v>
      </c>
      <c r="E8" s="59">
        <v>1239</v>
      </c>
      <c r="F8" s="32">
        <f aca="true" t="shared" si="5" ref="F8:F18">E8/$E$18</f>
        <v>0.043625224463927324</v>
      </c>
      <c r="G8" s="61">
        <v>1697</v>
      </c>
      <c r="H8" s="56">
        <f aca="true" t="shared" si="6" ref="H8:H18">G8/$G$18</f>
        <v>0.045322223112464276</v>
      </c>
      <c r="I8" s="33">
        <f aca="true" t="shared" si="7" ref="I8:I17">G8-E8</f>
        <v>458</v>
      </c>
      <c r="J8" s="34">
        <f aca="true" t="shared" si="8" ref="J8:J18">I8/E8</f>
        <v>0.3696529459241324</v>
      </c>
      <c r="K8" s="33">
        <f aca="true" t="shared" si="9" ref="K8:K18">G8-C8</f>
        <v>14</v>
      </c>
      <c r="L8" s="34">
        <f aca="true" t="shared" si="10" ref="L8:L18">K8/C8</f>
        <v>0.008318478906714201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49"/>
      <c r="AA8" s="46">
        <v>5</v>
      </c>
      <c r="AB8" s="47">
        <f t="shared" si="0"/>
        <v>4693</v>
      </c>
      <c r="AC8" s="48">
        <f t="shared" si="1"/>
        <v>5910</v>
      </c>
      <c r="AD8" s="49">
        <f t="shared" si="2"/>
        <v>7306</v>
      </c>
      <c r="AE8" s="28">
        <f t="shared" si="3"/>
        <v>0.23620981387478848</v>
      </c>
    </row>
    <row r="9" spans="1:31" ht="12.75">
      <c r="A9" s="23">
        <v>3</v>
      </c>
      <c r="B9" s="24" t="s">
        <v>7</v>
      </c>
      <c r="C9" s="25">
        <v>1610</v>
      </c>
      <c r="D9" s="35">
        <f t="shared" si="4"/>
        <v>0.06615713346482577</v>
      </c>
      <c r="E9" s="58">
        <v>1786</v>
      </c>
      <c r="F9" s="35">
        <f t="shared" si="5"/>
        <v>0.06288510967923665</v>
      </c>
      <c r="G9" s="61">
        <v>2442</v>
      </c>
      <c r="H9" s="57">
        <f t="shared" si="6"/>
        <v>0.06521913308228508</v>
      </c>
      <c r="I9" s="27">
        <f t="shared" si="7"/>
        <v>656</v>
      </c>
      <c r="J9" s="28">
        <f t="shared" si="8"/>
        <v>0.3673012318029115</v>
      </c>
      <c r="K9" s="27">
        <f t="shared" si="9"/>
        <v>832</v>
      </c>
      <c r="L9" s="28">
        <f t="shared" si="10"/>
        <v>0.5167701863354037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49"/>
      <c r="AA9" s="46">
        <v>6</v>
      </c>
      <c r="AB9" s="47">
        <f t="shared" si="0"/>
        <v>68</v>
      </c>
      <c r="AC9" s="48">
        <f t="shared" si="1"/>
        <v>93</v>
      </c>
      <c r="AD9" s="49">
        <f t="shared" si="2"/>
        <v>102</v>
      </c>
      <c r="AE9" s="28">
        <f t="shared" si="3"/>
        <v>0.0967741935483871</v>
      </c>
    </row>
    <row r="10" spans="1:31" ht="15.75">
      <c r="A10" s="29">
        <v>4</v>
      </c>
      <c r="B10" s="30" t="s">
        <v>8</v>
      </c>
      <c r="C10" s="31">
        <v>3219</v>
      </c>
      <c r="D10" s="32">
        <f t="shared" si="4"/>
        <v>0.1322731755424063</v>
      </c>
      <c r="E10" s="59">
        <v>3972</v>
      </c>
      <c r="F10" s="32">
        <f t="shared" si="5"/>
        <v>0.13985423048484208</v>
      </c>
      <c r="G10" s="61">
        <v>5664</v>
      </c>
      <c r="H10" s="56">
        <f t="shared" si="6"/>
        <v>0.15126993029404695</v>
      </c>
      <c r="I10" s="33">
        <f t="shared" si="7"/>
        <v>1692</v>
      </c>
      <c r="J10" s="34">
        <f t="shared" si="8"/>
        <v>0.4259818731117825</v>
      </c>
      <c r="K10" s="33">
        <f t="shared" si="9"/>
        <v>2445</v>
      </c>
      <c r="L10" s="34">
        <f t="shared" si="10"/>
        <v>0.7595526561043803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51" t="s">
        <v>16</v>
      </c>
      <c r="AA10" s="46">
        <v>7</v>
      </c>
      <c r="AB10" s="47">
        <f t="shared" si="0"/>
        <v>3602</v>
      </c>
      <c r="AC10" s="48">
        <f t="shared" si="1"/>
        <v>3865</v>
      </c>
      <c r="AD10" s="49">
        <f t="shared" si="2"/>
        <v>5491</v>
      </c>
      <c r="AE10" s="28">
        <f t="shared" si="3"/>
        <v>0.42069857697283314</v>
      </c>
    </row>
    <row r="11" spans="1:31" ht="12.75">
      <c r="A11" s="23">
        <v>5</v>
      </c>
      <c r="B11" s="24" t="s">
        <v>9</v>
      </c>
      <c r="C11" s="25">
        <v>4693</v>
      </c>
      <c r="D11" s="35">
        <f t="shared" si="4"/>
        <v>0.19284188034188035</v>
      </c>
      <c r="E11" s="58">
        <v>5910</v>
      </c>
      <c r="F11" s="35">
        <f t="shared" si="5"/>
        <v>0.20809126439209888</v>
      </c>
      <c r="G11" s="61">
        <v>7306</v>
      </c>
      <c r="H11" s="57">
        <f t="shared" si="6"/>
        <v>0.19512325401276606</v>
      </c>
      <c r="I11" s="27">
        <f t="shared" si="7"/>
        <v>1396</v>
      </c>
      <c r="J11" s="28">
        <f t="shared" si="8"/>
        <v>0.23620981387478848</v>
      </c>
      <c r="K11" s="27">
        <f t="shared" si="9"/>
        <v>2613</v>
      </c>
      <c r="L11" s="28">
        <f>K11/C11</f>
        <v>0.556786703601108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49"/>
      <c r="AA11" s="46">
        <v>8</v>
      </c>
      <c r="AB11" s="47">
        <f t="shared" si="0"/>
        <v>885</v>
      </c>
      <c r="AC11" s="48">
        <f t="shared" si="1"/>
        <v>1009</v>
      </c>
      <c r="AD11" s="49">
        <f t="shared" si="2"/>
        <v>1669</v>
      </c>
      <c r="AE11" s="28">
        <f t="shared" si="3"/>
        <v>0.6541129831516352</v>
      </c>
    </row>
    <row r="12" spans="1:31" ht="12.75">
      <c r="A12" s="29">
        <v>6</v>
      </c>
      <c r="B12" s="30" t="s">
        <v>10</v>
      </c>
      <c r="C12" s="31">
        <v>68</v>
      </c>
      <c r="D12" s="32">
        <f t="shared" si="4"/>
        <v>0.002794214332675871</v>
      </c>
      <c r="E12" s="59">
        <v>93</v>
      </c>
      <c r="F12" s="32">
        <f t="shared" si="5"/>
        <v>0.003274532586880744</v>
      </c>
      <c r="G12" s="61">
        <v>102</v>
      </c>
      <c r="H12" s="56">
        <f t="shared" si="6"/>
        <v>0.002724140693854659</v>
      </c>
      <c r="I12" s="33">
        <f t="shared" si="7"/>
        <v>9</v>
      </c>
      <c r="J12" s="34">
        <f t="shared" si="8"/>
        <v>0.0967741935483871</v>
      </c>
      <c r="K12" s="33">
        <f t="shared" si="9"/>
        <v>34</v>
      </c>
      <c r="L12" s="34">
        <f t="shared" si="10"/>
        <v>0.5</v>
      </c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49"/>
      <c r="AA12" s="46">
        <v>9</v>
      </c>
      <c r="AB12" s="47">
        <f t="shared" si="0"/>
        <v>5935</v>
      </c>
      <c r="AC12" s="48">
        <f t="shared" si="1"/>
        <v>6773</v>
      </c>
      <c r="AD12" s="49">
        <f t="shared" si="2"/>
        <v>8823</v>
      </c>
      <c r="AE12" s="28">
        <f t="shared" si="3"/>
        <v>0.30267237560903587</v>
      </c>
    </row>
    <row r="13" spans="1:31" ht="12.75">
      <c r="A13" s="23">
        <v>7</v>
      </c>
      <c r="B13" s="24" t="s">
        <v>11</v>
      </c>
      <c r="C13" s="25">
        <v>3602</v>
      </c>
      <c r="D13" s="35">
        <f t="shared" si="4"/>
        <v>0.1480111768573307</v>
      </c>
      <c r="E13" s="58">
        <v>3865</v>
      </c>
      <c r="F13" s="35">
        <f t="shared" si="5"/>
        <v>0.13608675750853844</v>
      </c>
      <c r="G13" s="61">
        <v>5491</v>
      </c>
      <c r="H13" s="57">
        <f t="shared" si="6"/>
        <v>0.1466495740191758</v>
      </c>
      <c r="I13" s="27">
        <f t="shared" si="7"/>
        <v>1626</v>
      </c>
      <c r="J13" s="28">
        <f t="shared" si="8"/>
        <v>0.42069857697283314</v>
      </c>
      <c r="K13" s="27">
        <f t="shared" si="9"/>
        <v>1889</v>
      </c>
      <c r="L13" s="28">
        <f t="shared" si="10"/>
        <v>0.5244308717379234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49"/>
      <c r="AA13" s="46">
        <v>10</v>
      </c>
      <c r="AB13" s="47">
        <f t="shared" si="0"/>
        <v>12</v>
      </c>
      <c r="AC13" s="48">
        <f t="shared" si="1"/>
        <v>11</v>
      </c>
      <c r="AD13" s="49">
        <f t="shared" si="2"/>
        <v>13</v>
      </c>
      <c r="AE13" s="28">
        <f t="shared" si="3"/>
        <v>0.18181818181818182</v>
      </c>
    </row>
    <row r="14" spans="1:31" ht="13.5" thickBot="1">
      <c r="A14" s="29">
        <v>8</v>
      </c>
      <c r="B14" s="30" t="s">
        <v>12</v>
      </c>
      <c r="C14" s="31">
        <v>885</v>
      </c>
      <c r="D14" s="32">
        <f t="shared" si="4"/>
        <v>0.03636587771203156</v>
      </c>
      <c r="E14" s="59">
        <v>1009</v>
      </c>
      <c r="F14" s="32">
        <f t="shared" si="5"/>
        <v>0.035526918066265276</v>
      </c>
      <c r="G14" s="61">
        <v>1669</v>
      </c>
      <c r="H14" s="56">
        <f t="shared" si="6"/>
        <v>0.04457441978473947</v>
      </c>
      <c r="I14" s="33">
        <f t="shared" si="7"/>
        <v>660</v>
      </c>
      <c r="J14" s="34">
        <f t="shared" si="8"/>
        <v>0.6541129831516352</v>
      </c>
      <c r="K14" s="33">
        <f t="shared" si="9"/>
        <v>784</v>
      </c>
      <c r="L14" s="34">
        <f t="shared" si="10"/>
        <v>0.8858757062146893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49"/>
      <c r="AA14" s="52">
        <v>11</v>
      </c>
      <c r="AB14" s="47">
        <f t="shared" si="0"/>
        <v>2087</v>
      </c>
      <c r="AC14" s="48">
        <f t="shared" si="1"/>
        <v>3183</v>
      </c>
      <c r="AD14" s="49">
        <f t="shared" si="2"/>
        <v>3492</v>
      </c>
      <c r="AE14" s="28">
        <f t="shared" si="3"/>
        <v>0.09707822808671066</v>
      </c>
    </row>
    <row r="15" spans="1:31" ht="12.75">
      <c r="A15" s="23">
        <v>9</v>
      </c>
      <c r="B15" s="24" t="s">
        <v>13</v>
      </c>
      <c r="C15" s="25">
        <v>5935</v>
      </c>
      <c r="D15" s="35">
        <f t="shared" si="4"/>
        <v>0.24387738330046022</v>
      </c>
      <c r="E15" s="58">
        <v>6773</v>
      </c>
      <c r="F15" s="35">
        <f t="shared" si="5"/>
        <v>0.23847751839723955</v>
      </c>
      <c r="G15" s="61">
        <v>8823</v>
      </c>
      <c r="H15" s="57">
        <f t="shared" si="6"/>
        <v>0.23563817001842802</v>
      </c>
      <c r="I15" s="27">
        <f t="shared" si="7"/>
        <v>2050</v>
      </c>
      <c r="J15" s="28">
        <f t="shared" si="8"/>
        <v>0.30267237560903587</v>
      </c>
      <c r="K15" s="27">
        <f t="shared" si="9"/>
        <v>2888</v>
      </c>
      <c r="L15" s="28">
        <f t="shared" si="10"/>
        <v>0.48660488626790227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49"/>
      <c r="AA15" s="1"/>
      <c r="AB15" s="1"/>
      <c r="AC15" s="1"/>
      <c r="AD15" s="1"/>
      <c r="AE15" s="1"/>
    </row>
    <row r="16" spans="1:31" ht="12.75">
      <c r="A16" s="29">
        <v>10</v>
      </c>
      <c r="B16" s="30" t="s">
        <v>14</v>
      </c>
      <c r="C16" s="31">
        <v>12</v>
      </c>
      <c r="D16" s="32">
        <f t="shared" si="4"/>
        <v>0.0004930966469428008</v>
      </c>
      <c r="E16" s="59">
        <v>11</v>
      </c>
      <c r="F16" s="32">
        <f t="shared" si="5"/>
        <v>0.00038731030597514174</v>
      </c>
      <c r="G16" s="61">
        <v>13</v>
      </c>
      <c r="H16" s="56">
        <f t="shared" si="6"/>
        <v>0.00034719440215794675</v>
      </c>
      <c r="I16" s="33">
        <f t="shared" si="7"/>
        <v>2</v>
      </c>
      <c r="J16" s="34">
        <f t="shared" si="8"/>
        <v>0.18181818181818182</v>
      </c>
      <c r="K16" s="33">
        <f t="shared" si="9"/>
        <v>1</v>
      </c>
      <c r="L16" s="34">
        <f t="shared" si="10"/>
        <v>0.08333333333333333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49"/>
      <c r="AA16" s="1"/>
      <c r="AB16" s="1"/>
      <c r="AC16" s="1"/>
      <c r="AD16" s="1"/>
      <c r="AE16" s="1"/>
    </row>
    <row r="17" spans="1:31" ht="13.5" thickBot="1">
      <c r="A17" s="36">
        <v>11</v>
      </c>
      <c r="B17" s="24" t="s">
        <v>15</v>
      </c>
      <c r="C17" s="25">
        <v>2087</v>
      </c>
      <c r="D17" s="35">
        <f t="shared" si="4"/>
        <v>0.0857577251808021</v>
      </c>
      <c r="E17" s="58">
        <v>3183</v>
      </c>
      <c r="F17" s="35">
        <f t="shared" si="5"/>
        <v>0.11207351853807965</v>
      </c>
      <c r="G17" s="62">
        <v>3492</v>
      </c>
      <c r="H17" s="57">
        <f t="shared" si="6"/>
        <v>0.09326175787196539</v>
      </c>
      <c r="I17" s="27">
        <f t="shared" si="7"/>
        <v>309</v>
      </c>
      <c r="J17" s="28">
        <f t="shared" si="8"/>
        <v>0.09707822808671066</v>
      </c>
      <c r="K17" s="27">
        <f t="shared" si="9"/>
        <v>1405</v>
      </c>
      <c r="L17" s="28">
        <f t="shared" si="10"/>
        <v>0.6732151413512218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49"/>
      <c r="AA17" s="1"/>
      <c r="AB17" s="1"/>
      <c r="AC17" s="1"/>
      <c r="AD17" s="1"/>
      <c r="AE17" s="1"/>
    </row>
    <row r="18" spans="1:31" ht="13.5" thickBot="1">
      <c r="A18" s="37"/>
      <c r="B18" s="38" t="s">
        <v>0</v>
      </c>
      <c r="C18" s="39">
        <f>SUM(C7:C17)</f>
        <v>24336</v>
      </c>
      <c r="D18" s="40">
        <f t="shared" si="4"/>
        <v>1</v>
      </c>
      <c r="E18" s="39">
        <f>SUM(E7:E17)</f>
        <v>28401</v>
      </c>
      <c r="F18" s="40">
        <f t="shared" si="5"/>
        <v>1</v>
      </c>
      <c r="G18" s="41">
        <f>SUM(G7:G17)</f>
        <v>37443</v>
      </c>
      <c r="H18" s="42">
        <f t="shared" si="6"/>
        <v>1</v>
      </c>
      <c r="I18" s="43">
        <f>G18-E18</f>
        <v>9042</v>
      </c>
      <c r="J18" s="44">
        <f t="shared" si="8"/>
        <v>0.3183690715115665</v>
      </c>
      <c r="K18" s="43">
        <f t="shared" si="9"/>
        <v>13107</v>
      </c>
      <c r="L18" s="44">
        <f t="shared" si="10"/>
        <v>0.5385848126232742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4"/>
      <c r="AA18" s="1"/>
      <c r="AB18" s="1"/>
      <c r="AC18" s="1"/>
      <c r="AD18" s="1"/>
      <c r="AE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3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AA30" s="8"/>
      <c r="AB30" s="8"/>
      <c r="AC30" s="8"/>
      <c r="AD30" s="6"/>
      <c r="AE30" s="49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7">
    <mergeCell ref="A1:J1"/>
    <mergeCell ref="C3:L3"/>
    <mergeCell ref="C4:D4"/>
    <mergeCell ref="E4:F4"/>
    <mergeCell ref="G4:H4"/>
    <mergeCell ref="I4:J4"/>
    <mergeCell ref="K4:L4"/>
  </mergeCells>
  <printOptions/>
  <pageMargins left="0.17" right="0.1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2012-01-03T06:44:13Z</cp:lastPrinted>
  <dcterms:created xsi:type="dcterms:W3CDTF">2003-06-02T05:51:50Z</dcterms:created>
  <dcterms:modified xsi:type="dcterms:W3CDTF">2012-04-10T05:44:29Z</dcterms:modified>
  <cp:category/>
  <cp:version/>
  <cp:contentType/>
  <cp:contentStatus/>
</cp:coreProperties>
</file>